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CONTABILIDAD\Cuenta Publica\2024\4to trim 2024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24000" windowHeight="9615"/>
  </bookViews>
  <sheets>
    <sheet name="EAI_DET" sheetId="1" r:id="rId1"/>
  </sheets>
  <definedNames>
    <definedName name="_xlnm.Print_Area" localSheetId="0">EAI_DET!$A$1:$I$78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0" i="1" s="1"/>
  <c r="H34" i="1"/>
  <c r="H35" i="1"/>
  <c r="H11" i="1"/>
  <c r="H12" i="1"/>
  <c r="H13" i="1"/>
  <c r="H14" i="1"/>
  <c r="H15" i="1"/>
  <c r="H16" i="1"/>
  <c r="H57" i="1" l="1"/>
  <c r="H48" i="1"/>
  <c r="E71" i="1"/>
  <c r="H68" i="1" l="1"/>
  <c r="E77" i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48" i="1" s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E30" i="1" s="1"/>
  <c r="G17" i="1"/>
  <c r="F17" i="1"/>
  <c r="D17" i="1"/>
  <c r="C17" i="1"/>
  <c r="E17" i="1" s="1"/>
  <c r="H17" i="1" l="1"/>
  <c r="F68" i="1"/>
  <c r="H37" i="1"/>
  <c r="G68" i="1"/>
  <c r="D68" i="1"/>
  <c r="H78" i="1"/>
  <c r="G43" i="1"/>
  <c r="G73" i="1" s="1"/>
  <c r="F43" i="1"/>
  <c r="F73" i="1" s="1"/>
  <c r="D43" i="1"/>
  <c r="D73" i="1" s="1"/>
  <c r="H39" i="1"/>
  <c r="E39" i="1"/>
  <c r="C43" i="1"/>
  <c r="E37" i="1"/>
  <c r="E43" i="1" s="1"/>
  <c r="C73" i="1"/>
  <c r="E68" i="1"/>
  <c r="H43" i="1" l="1"/>
  <c r="H73" i="1" s="1"/>
  <c r="E73" i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<sst xmlns="http://schemas.openxmlformats.org/spreadsheetml/2006/main" count="77" uniqueCount="77">
  <si>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</si>
  <si>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</si>
  <si>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</si>
  <si>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</si>
  <si>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</si>
  <si>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</si>
  <si>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</si>
  <si>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</si>
  <si>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</si>
  <si>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</si>
  <si>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</si>
  <si>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</si>
  <si>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</si>
  <si>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</si>
  <si>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</si>
  <si>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</si>
  <si>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</si>
  <si>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</si>
  <si>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</si>
  <si>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</si>
  <si>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</si>
  <si>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</si>
  <si>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</si>
  <si>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</si>
  <si>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</si>
  <si>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</si>
  <si>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</si>
  <si>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</si>
  <si>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</si>
  <si>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</si>
  <si>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</si>
  <si>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</si>
  <si>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</si>
  <si>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</si>
  <si>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</si>
  <si>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</si>
  <si>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</si>
  <si>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</si>
  <si>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</si>
  <si>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</si>
  <si>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</si>
  <si>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</si>
  <si>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</si>
  <si>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</si>
  <si>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</si>
  <si>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</si>
  <si>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</si>
  <si>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</si>
  <si>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</si>
  <si>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</si>
  <si>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</si>
  <si>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</si>
  <si>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</si>
  <si>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</si>
  <si>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</si>
  <si>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</si>
  <si>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</si>
  <si>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</si>
  <si>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</si>
  <si>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</si>
  <si>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</si>
  <si>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</si>
  <si>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</si>
  <si>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</si>
  <si>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</si>
  <si>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</si>
  <si>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</si>
  <si>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</si>
  <si>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</si>
  <si>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</si>
  <si>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</si>
  <si>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</si>
  <si>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</si>
  <si>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</si>
  <si>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</si>
  <si>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Centro de Conciliacion Laboral del Estado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</si>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</sst>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0" fillId="0" borderId="0" xfId="0" applyNumberForma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80</xdr:row>
      <xdr:rowOff>148166</xdr:rowOff>
    </xdr:from>
    <xdr:to>
      <xdr:col>1</xdr:col>
      <xdr:colOff>2972859</xdr:colOff>
      <xdr:row>90</xdr:row>
      <xdr:rowOff>19049</xdr:rowOff>
    </xdr:to>
    <xdr:sp macro="" textlink="">
      <xdr:nvSpPr>
        <xdr:cNvPr id="2" name="Cuadro de texto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3417" y="14731999"/>
          <a:ext cx="29622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Hugo Humberto Barajas Barrio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Director Administrativo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846666</xdr:colOff>
      <xdr:row>81</xdr:row>
      <xdr:rowOff>21167</xdr:rowOff>
    </xdr:from>
    <xdr:to>
      <xdr:col>7</xdr:col>
      <xdr:colOff>919691</xdr:colOff>
      <xdr:row>90</xdr:row>
      <xdr:rowOff>68792</xdr:rowOff>
    </xdr:to>
    <xdr:sp macro="" textlink="">
      <xdr:nvSpPr>
        <xdr:cNvPr id="5" name="Cuadro de texto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15666" y="14753167"/>
          <a:ext cx="2962275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María José Minjarez Cuevas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Jefa Depto de Recursos Financieros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3323167</xdr:colOff>
      <xdr:row>80</xdr:row>
      <xdr:rowOff>137584</xdr:rowOff>
    </xdr:from>
    <xdr:to>
      <xdr:col>4</xdr:col>
      <xdr:colOff>549275</xdr:colOff>
      <xdr:row>89</xdr:row>
      <xdr:rowOff>137584</xdr:rowOff>
    </xdr:to>
    <xdr:sp macro="" textlink="">
      <xdr:nvSpPr>
        <xdr:cNvPr id="6" name="Cuadro de texto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56000" y="14721417"/>
          <a:ext cx="2962275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C.P. Paulina Esmeralda Leyva Peinado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Contadora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topLeftCell="A64" zoomScale="90" zoomScaleNormal="90" workbookViewId="0">
      <selection activeCell="C73" sqref="C73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7" t="s">
        <v>75</v>
      </c>
      <c r="C2" s="38"/>
      <c r="D2" s="38"/>
      <c r="E2" s="38"/>
      <c r="F2" s="38"/>
      <c r="G2" s="38"/>
      <c r="H2" s="39"/>
    </row>
    <row r="3" spans="2:9" x14ac:dyDescent="0.2">
      <c r="B3" s="40" t="s">
        <v>1</v>
      </c>
      <c r="C3" s="41"/>
      <c r="D3" s="41"/>
      <c r="E3" s="41"/>
      <c r="F3" s="41"/>
      <c r="G3" s="41"/>
      <c r="H3" s="42"/>
    </row>
    <row r="4" spans="2:9" x14ac:dyDescent="0.2">
      <c r="B4" s="43" t="s">
        <v>76</v>
      </c>
      <c r="C4" s="44"/>
      <c r="D4" s="44"/>
      <c r="E4" s="44"/>
      <c r="F4" s="44"/>
      <c r="G4" s="44"/>
      <c r="H4" s="45"/>
    </row>
    <row r="5" spans="2:9" ht="12.75" thickBot="1" x14ac:dyDescent="0.25">
      <c r="B5" s="46" t="s">
        <v>2</v>
      </c>
      <c r="C5" s="47"/>
      <c r="D5" s="47"/>
      <c r="E5" s="47"/>
      <c r="F5" s="47"/>
      <c r="G5" s="47"/>
      <c r="H5" s="48"/>
    </row>
    <row r="6" spans="2:9" ht="12.75" thickBot="1" x14ac:dyDescent="0.25">
      <c r="B6" s="49" t="s">
        <v>3</v>
      </c>
      <c r="C6" s="51" t="s">
        <v>4</v>
      </c>
      <c r="D6" s="52"/>
      <c r="E6" s="52"/>
      <c r="F6" s="52"/>
      <c r="G6" s="53"/>
      <c r="H6" s="54" t="s">
        <v>5</v>
      </c>
    </row>
    <row r="7" spans="2:9" ht="30" customHeight="1" thickBot="1" x14ac:dyDescent="0.25">
      <c r="B7" s="50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5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60745526</v>
      </c>
      <c r="D39" s="22">
        <f t="shared" ref="D39:G39" si="9">SUM(D40:D41)</f>
        <v>3223917.36</v>
      </c>
      <c r="E39" s="28">
        <f t="shared" si="3"/>
        <v>63969443.359999999</v>
      </c>
      <c r="F39" s="22">
        <f t="shared" si="9"/>
        <v>63969443.359999999</v>
      </c>
      <c r="G39" s="22">
        <f t="shared" si="9"/>
        <v>60937532.890000001</v>
      </c>
      <c r="H39" s="26">
        <f t="shared" si="7"/>
        <v>192006.8900000006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ht="15" x14ac:dyDescent="0.25">
      <c r="B41" s="13" t="s">
        <v>43</v>
      </c>
      <c r="C41" s="35">
        <v>60745526</v>
      </c>
      <c r="D41" s="35">
        <v>3223917.36</v>
      </c>
      <c r="E41" s="28">
        <f t="shared" si="3"/>
        <v>63969443.359999999</v>
      </c>
      <c r="F41" s="35">
        <v>63969443.359999999</v>
      </c>
      <c r="G41" s="35">
        <v>60937532.890000001</v>
      </c>
      <c r="H41" s="28">
        <f t="shared" si="7"/>
        <v>192006.8900000006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6">
        <f>SUM(C10:C17,C30,C36,C37,C39)</f>
        <v>60745526</v>
      </c>
      <c r="D43" s="56">
        <f t="shared" ref="D43:H43" si="10">SUM(D10:D17,D30,D36,D37,D39)</f>
        <v>3223917.36</v>
      </c>
      <c r="E43" s="36">
        <f t="shared" si="10"/>
        <v>63969443.359999999</v>
      </c>
      <c r="F43" s="56">
        <f t="shared" si="10"/>
        <v>63969443.359999999</v>
      </c>
      <c r="G43" s="56">
        <f t="shared" si="10"/>
        <v>60937532.890000001</v>
      </c>
      <c r="H43" s="36">
        <f t="shared" si="10"/>
        <v>192006.8900000006</v>
      </c>
    </row>
    <row r="44" spans="2:8" x14ac:dyDescent="0.2">
      <c r="B44" s="7" t="s">
        <v>45</v>
      </c>
      <c r="C44" s="56"/>
      <c r="D44" s="56"/>
      <c r="E44" s="36"/>
      <c r="F44" s="56"/>
      <c r="G44" s="56"/>
      <c r="H44" s="36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60745526</v>
      </c>
      <c r="D73" s="22">
        <f t="shared" ref="D73:G73" si="21">SUM(D43,D68,D70)</f>
        <v>3223917.36</v>
      </c>
      <c r="E73" s="26">
        <f t="shared" si="21"/>
        <v>63969443.359999999</v>
      </c>
      <c r="F73" s="22">
        <f t="shared" si="21"/>
        <v>63969443.359999999</v>
      </c>
      <c r="G73" s="22">
        <f t="shared" si="21"/>
        <v>60937532.890000001</v>
      </c>
      <c r="H73" s="26">
        <f>SUM(H43,H68,H70)</f>
        <v>192006.8900000006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Paulina Leyva</cp:lastModifiedBy>
  <cp:lastPrinted>2024-04-18T16:17:44Z</cp:lastPrinted>
  <dcterms:created xsi:type="dcterms:W3CDTF">2020-01-08T20:55:35Z</dcterms:created>
  <dcterms:modified xsi:type="dcterms:W3CDTF">2025-01-29T16:21:24Z</dcterms:modified>
</cp:coreProperties>
</file>